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7955" windowHeight="11550"/>
  </bookViews>
  <sheets>
    <sheet name="Example" sheetId="1" r:id="rId1"/>
  </sheets>
  <externalReferences>
    <externalReference r:id="rId2"/>
  </externalReferences>
  <definedNames>
    <definedName name="EmpTable">[1]Sheet3!$L$4:$N$8</definedName>
  </definedNames>
  <calcPr calcId="145621"/>
</workbook>
</file>

<file path=xl/calcChain.xml><?xml version="1.0" encoding="utf-8"?>
<calcChain xmlns="http://schemas.openxmlformats.org/spreadsheetml/2006/main">
  <c r="D20" i="1" l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D23" i="1" s="1"/>
  <c r="D21" i="1" l="1"/>
  <c r="D22" i="1"/>
</calcChain>
</file>

<file path=xl/sharedStrings.xml><?xml version="1.0" encoding="utf-8"?>
<sst xmlns="http://schemas.openxmlformats.org/spreadsheetml/2006/main" count="59" uniqueCount="37">
  <si>
    <t>Item Code</t>
  </si>
  <si>
    <t>Description</t>
  </si>
  <si>
    <t>Department</t>
  </si>
  <si>
    <t>Units Sold</t>
  </si>
  <si>
    <t>115904MXL</t>
  </si>
  <si>
    <t>SHORTS MENS BLACK XLARGE</t>
  </si>
  <si>
    <t>CORPORATE LIST</t>
  </si>
  <si>
    <t>DENMARK</t>
  </si>
  <si>
    <t>UK COACHES KIT</t>
  </si>
  <si>
    <t>UK EQUIPMENT LIST</t>
  </si>
  <si>
    <t>UK TRAINING KIT</t>
  </si>
  <si>
    <t>119823ML</t>
  </si>
  <si>
    <t>GOAL KEEPER SHIRTS            MENS LARGE</t>
  </si>
  <si>
    <t>JAPAN GEC</t>
  </si>
  <si>
    <t>119823MM</t>
  </si>
  <si>
    <t>GOAL KEEPER SHIRTS            MENS MEDIUM</t>
  </si>
  <si>
    <t>119823MS</t>
  </si>
  <si>
    <t>GOAL KEEPER SHIRTS            MENS SMALL</t>
  </si>
  <si>
    <t>119823MXL</t>
  </si>
  <si>
    <t>GOAL KEEPER SHIRTS            MENS XL</t>
  </si>
  <si>
    <t>147909MXL</t>
  </si>
  <si>
    <t>DRI FIT SHORTS MENS           BLACK XL</t>
  </si>
  <si>
    <t>INT. TRAINING KIT</t>
  </si>
  <si>
    <t>Total:</t>
  </si>
  <si>
    <t>UK Total:</t>
  </si>
  <si>
    <t>Overseas Total:</t>
  </si>
  <si>
    <t>Danish Shirt Total:</t>
  </si>
  <si>
    <t>SUMIF / SUMIFS EXAMPLES</t>
  </si>
  <si>
    <t>Left 2 Chars</t>
  </si>
  <si>
    <t>Is a Shirt?</t>
  </si>
  <si>
    <t>These two columns are not part of the data, but just calculations used in our SUMIF formulae.</t>
  </si>
  <si>
    <t>&lt; --</t>
  </si>
  <si>
    <t>Watch the video</t>
  </si>
  <si>
    <t>http://youtu.be/Yz1n2nxEN78</t>
  </si>
  <si>
    <t>© Software-Matters 2014</t>
  </si>
  <si>
    <t>www.software-matters.co.uk</t>
  </si>
  <si>
    <t>UK Phone: 01747 822616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</si>
</sst>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4" fillId="0" borderId="0" xfId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</xdr:colOff>
      <xdr:row>10</xdr:row>
      <xdr:rowOff>0</xdr:rowOff>
    </xdr:from>
    <xdr:to>
      <xdr:col>15</xdr:col>
      <xdr:colOff>606969</xdr:colOff>
      <xdr:row>17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9426" y="1905000"/>
          <a:ext cx="3045368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ticles/Videos/Example%20Files/SumIf%20Exam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>
        <row r="4">
          <cell r="L4" t="str">
            <v>Booker D.</v>
          </cell>
          <cell r="M4" t="str">
            <v>Sales Operative</v>
          </cell>
          <cell r="N4" t="str">
            <v>NYC Office</v>
          </cell>
        </row>
        <row r="5">
          <cell r="L5" t="str">
            <v>Elizabeth D.</v>
          </cell>
          <cell r="M5" t="str">
            <v>Procurement Agent</v>
          </cell>
          <cell r="N5" t="str">
            <v>Columbia Tower</v>
          </cell>
        </row>
        <row r="6">
          <cell r="L6" t="str">
            <v>Zachary C.</v>
          </cell>
          <cell r="M6" t="str">
            <v>PR Manager</v>
          </cell>
          <cell r="N6" t="str">
            <v>Comstock House</v>
          </cell>
        </row>
        <row r="7">
          <cell r="L7" t="str">
            <v>Rosalind L.</v>
          </cell>
          <cell r="M7" t="str">
            <v>R&amp;D Director</v>
          </cell>
          <cell r="N7" t="str">
            <v>Lutece Lab</v>
          </cell>
        </row>
        <row r="8">
          <cell r="L8" t="str">
            <v>Robert L.</v>
          </cell>
          <cell r="M8" t="str">
            <v>R&amp;D Director</v>
          </cell>
          <cell r="N8" t="str">
            <v>Lutece Lab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oftware-matters.co.uk/" TargetMode="External"/><Relationship Id="rId1" Type="http://schemas.openxmlformats.org/officeDocument/2006/relationships/hyperlink" Target="http://youtu.be/Yz1n2nxEN7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/>
  </sheetViews>
  <sheetFormatPr defaultRowHeight="15" x14ac:dyDescent="0.25"/>
  <cols>
    <col min="1" max="1" width="13.5703125" style="3" customWidth="1"/>
    <col min="2" max="2" width="39.7109375" style="3" customWidth="1"/>
    <col min="3" max="3" width="21.42578125" style="3" customWidth="1"/>
    <col min="4" max="4" width="12.140625" style="5" customWidth="1"/>
    <col min="5" max="5" width="13.28515625" style="6" customWidth="1"/>
    <col min="6" max="6" width="13.7109375" style="6" customWidth="1"/>
    <col min="7" max="10" width="9.140625" style="3"/>
  </cols>
  <sheetData>
    <row r="1" spans="1:12" x14ac:dyDescent="0.25">
      <c r="B1" s="4" t="s">
        <v>27</v>
      </c>
    </row>
    <row r="3" spans="1:12" x14ac:dyDescent="0.25">
      <c r="A3" s="7" t="s">
        <v>0</v>
      </c>
      <c r="B3" s="7" t="s">
        <v>1</v>
      </c>
      <c r="C3" s="7" t="s">
        <v>2</v>
      </c>
      <c r="D3" s="8" t="s">
        <v>3</v>
      </c>
      <c r="E3" s="9" t="s">
        <v>28</v>
      </c>
      <c r="F3" s="9" t="s">
        <v>29</v>
      </c>
      <c r="G3" s="4" t="s">
        <v>31</v>
      </c>
      <c r="H3" s="10" t="s">
        <v>30</v>
      </c>
      <c r="I3" s="10"/>
      <c r="J3" s="10"/>
      <c r="L3" s="1" t="s">
        <v>32</v>
      </c>
    </row>
    <row r="4" spans="1:12" x14ac:dyDescent="0.25">
      <c r="A4" s="3" t="s">
        <v>4</v>
      </c>
      <c r="B4" s="3" t="s">
        <v>5</v>
      </c>
      <c r="D4" s="5">
        <v>2</v>
      </c>
      <c r="E4" s="11" t="str">
        <f>LEFT(C4,2)</f>
        <v/>
      </c>
      <c r="F4" s="11">
        <f>IF(ISNUMBER(SEARCH("SHIRTS",B4)),1,0)</f>
        <v>0</v>
      </c>
      <c r="H4" s="10"/>
      <c r="I4" s="10"/>
      <c r="J4" s="10"/>
      <c r="L4" s="2" t="s">
        <v>33</v>
      </c>
    </row>
    <row r="5" spans="1:12" x14ac:dyDescent="0.25">
      <c r="A5" s="3" t="s">
        <v>4</v>
      </c>
      <c r="B5" s="3" t="s">
        <v>5</v>
      </c>
      <c r="C5" s="3" t="s">
        <v>6</v>
      </c>
      <c r="E5" s="11" t="str">
        <f t="shared" ref="E5:E17" si="0">LEFT(C5,2)</f>
        <v>CO</v>
      </c>
      <c r="F5" s="11">
        <f t="shared" ref="F5:F17" si="1">IF(ISNUMBER(SEARCH("SHIRTS",B5)),1,0)</f>
        <v>0</v>
      </c>
      <c r="H5" s="10"/>
      <c r="I5" s="10"/>
      <c r="J5" s="10"/>
    </row>
    <row r="6" spans="1:12" x14ac:dyDescent="0.25">
      <c r="A6" s="3" t="s">
        <v>4</v>
      </c>
      <c r="B6" s="3" t="s">
        <v>5</v>
      </c>
      <c r="C6" s="3" t="s">
        <v>7</v>
      </c>
      <c r="D6" s="5">
        <v>25</v>
      </c>
      <c r="E6" s="11" t="str">
        <f t="shared" si="0"/>
        <v>DE</v>
      </c>
      <c r="F6" s="11">
        <f t="shared" si="1"/>
        <v>0</v>
      </c>
      <c r="H6" s="10"/>
      <c r="I6" s="10"/>
      <c r="J6" s="10"/>
    </row>
    <row r="7" spans="1:12" x14ac:dyDescent="0.25">
      <c r="A7" s="3" t="s">
        <v>4</v>
      </c>
      <c r="B7" s="3" t="s">
        <v>5</v>
      </c>
      <c r="C7" s="3" t="s">
        <v>8</v>
      </c>
      <c r="D7" s="5">
        <v>0</v>
      </c>
      <c r="E7" s="11" t="str">
        <f t="shared" si="0"/>
        <v>UK</v>
      </c>
      <c r="F7" s="11">
        <f t="shared" si="1"/>
        <v>0</v>
      </c>
      <c r="L7" s="1" t="s">
        <v>34</v>
      </c>
    </row>
    <row r="8" spans="1:12" x14ac:dyDescent="0.25">
      <c r="A8" s="3" t="s">
        <v>4</v>
      </c>
      <c r="B8" s="3" t="s">
        <v>5</v>
      </c>
      <c r="C8" s="3" t="s">
        <v>9</v>
      </c>
      <c r="D8" s="5">
        <v>56</v>
      </c>
      <c r="E8" s="11" t="str">
        <f t="shared" si="0"/>
        <v>UK</v>
      </c>
      <c r="F8" s="11">
        <f t="shared" si="1"/>
        <v>0</v>
      </c>
      <c r="L8" s="2" t="s">
        <v>35</v>
      </c>
    </row>
    <row r="9" spans="1:12" x14ac:dyDescent="0.25">
      <c r="A9" s="3" t="s">
        <v>4</v>
      </c>
      <c r="B9" s="3" t="s">
        <v>5</v>
      </c>
      <c r="C9" s="3" t="s">
        <v>10</v>
      </c>
      <c r="D9" s="5">
        <v>5</v>
      </c>
      <c r="E9" s="11" t="str">
        <f t="shared" si="0"/>
        <v>UK</v>
      </c>
      <c r="F9" s="11">
        <f t="shared" si="1"/>
        <v>0</v>
      </c>
      <c r="L9" s="1" t="s">
        <v>36</v>
      </c>
    </row>
    <row r="10" spans="1:12" x14ac:dyDescent="0.25">
      <c r="A10" s="3" t="s">
        <v>11</v>
      </c>
      <c r="B10" s="3" t="s">
        <v>12</v>
      </c>
      <c r="C10" s="3" t="s">
        <v>7</v>
      </c>
      <c r="D10" s="5">
        <v>30</v>
      </c>
      <c r="E10" s="11" t="str">
        <f t="shared" si="0"/>
        <v>DE</v>
      </c>
      <c r="F10" s="11">
        <f t="shared" si="1"/>
        <v>1</v>
      </c>
    </row>
    <row r="11" spans="1:12" x14ac:dyDescent="0.25">
      <c r="A11" s="3" t="s">
        <v>11</v>
      </c>
      <c r="B11" s="3" t="s">
        <v>12</v>
      </c>
      <c r="C11" s="3" t="s">
        <v>13</v>
      </c>
      <c r="D11" s="5">
        <v>110</v>
      </c>
      <c r="E11" s="11" t="str">
        <f t="shared" si="0"/>
        <v>JA</v>
      </c>
      <c r="F11" s="11">
        <f t="shared" si="1"/>
        <v>1</v>
      </c>
    </row>
    <row r="12" spans="1:12" x14ac:dyDescent="0.25">
      <c r="A12" s="3" t="s">
        <v>11</v>
      </c>
      <c r="B12" s="3" t="s">
        <v>12</v>
      </c>
      <c r="C12" s="3" t="s">
        <v>9</v>
      </c>
      <c r="D12" s="5">
        <v>0</v>
      </c>
      <c r="E12" s="11" t="str">
        <f t="shared" si="0"/>
        <v>UK</v>
      </c>
      <c r="F12" s="11">
        <f t="shared" si="1"/>
        <v>1</v>
      </c>
    </row>
    <row r="13" spans="1:12" x14ac:dyDescent="0.25">
      <c r="A13" s="3" t="s">
        <v>11</v>
      </c>
      <c r="B13" s="3" t="s">
        <v>12</v>
      </c>
      <c r="C13" s="3" t="s">
        <v>10</v>
      </c>
      <c r="D13" s="5">
        <v>8</v>
      </c>
      <c r="E13" s="11" t="str">
        <f t="shared" si="0"/>
        <v>UK</v>
      </c>
      <c r="F13" s="11">
        <f t="shared" si="1"/>
        <v>1</v>
      </c>
    </row>
    <row r="14" spans="1:12" x14ac:dyDescent="0.25">
      <c r="A14" s="3" t="s">
        <v>14</v>
      </c>
      <c r="B14" s="3" t="s">
        <v>15</v>
      </c>
      <c r="C14" s="3" t="s">
        <v>10</v>
      </c>
      <c r="D14" s="5">
        <v>2</v>
      </c>
      <c r="E14" s="11" t="str">
        <f t="shared" si="0"/>
        <v>UK</v>
      </c>
      <c r="F14" s="11">
        <f t="shared" si="1"/>
        <v>1</v>
      </c>
    </row>
    <row r="15" spans="1:12" x14ac:dyDescent="0.25">
      <c r="A15" s="3" t="s">
        <v>16</v>
      </c>
      <c r="B15" s="3" t="s">
        <v>17</v>
      </c>
      <c r="C15" s="3" t="s">
        <v>10</v>
      </c>
      <c r="D15" s="5">
        <v>3</v>
      </c>
      <c r="E15" s="11" t="str">
        <f t="shared" si="0"/>
        <v>UK</v>
      </c>
      <c r="F15" s="11">
        <f t="shared" si="1"/>
        <v>1</v>
      </c>
    </row>
    <row r="16" spans="1:12" x14ac:dyDescent="0.25">
      <c r="A16" s="3" t="s">
        <v>18</v>
      </c>
      <c r="B16" s="3" t="s">
        <v>19</v>
      </c>
      <c r="C16" s="3" t="s">
        <v>10</v>
      </c>
      <c r="D16" s="5">
        <v>2</v>
      </c>
      <c r="E16" s="11" t="str">
        <f t="shared" si="0"/>
        <v>UK</v>
      </c>
      <c r="F16" s="11">
        <f t="shared" si="1"/>
        <v>1</v>
      </c>
    </row>
    <row r="17" spans="1:6" x14ac:dyDescent="0.25">
      <c r="A17" s="3" t="s">
        <v>20</v>
      </c>
      <c r="B17" s="3" t="s">
        <v>21</v>
      </c>
      <c r="C17" s="3" t="s">
        <v>22</v>
      </c>
      <c r="D17" s="5">
        <v>29</v>
      </c>
      <c r="E17" s="11" t="str">
        <f t="shared" si="0"/>
        <v>IN</v>
      </c>
      <c r="F17" s="11">
        <f t="shared" si="1"/>
        <v>0</v>
      </c>
    </row>
    <row r="19" spans="1:6" ht="14.25" customHeight="1" x14ac:dyDescent="0.25"/>
    <row r="20" spans="1:6" x14ac:dyDescent="0.25">
      <c r="C20" s="8" t="s">
        <v>23</v>
      </c>
      <c r="D20" s="5">
        <f>SUM(D4:D17)</f>
        <v>272</v>
      </c>
    </row>
    <row r="21" spans="1:6" x14ac:dyDescent="0.25">
      <c r="C21" s="8" t="s">
        <v>24</v>
      </c>
      <c r="D21" s="5">
        <f>SUMIF(E4:E17,"UK",D4:D17)</f>
        <v>76</v>
      </c>
    </row>
    <row r="22" spans="1:6" x14ac:dyDescent="0.25">
      <c r="C22" s="8" t="s">
        <v>25</v>
      </c>
      <c r="D22" s="5">
        <f>SUMIF(E4:E17,"&lt;&gt;UK",D4:D17)</f>
        <v>196</v>
      </c>
    </row>
    <row r="23" spans="1:6" x14ac:dyDescent="0.25">
      <c r="C23" s="8" t="s">
        <v>26</v>
      </c>
      <c r="D23" s="5">
        <f>SUMIFS(D4:D17,E4:E17,"DE",F4:F17,1)</f>
        <v>30</v>
      </c>
    </row>
  </sheetData>
  <sheetProtection sheet="1" objects="1" scenarios="1"/>
  <mergeCells count="1">
    <mergeCell ref="H3:J6"/>
  </mergeCells>
  <hyperlinks>
    <hyperlink ref="L4" r:id="rId1"/>
    <hyperlink ref="L8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2014-05-06T11:26:48Z</dcterms:created>
  <dcterms:modified xsi:type="dcterms:W3CDTF">2014-05-15T14:42:18Z</dcterms:modified>
</cp:coreProperties>
</file>